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ndrea.anselmi\Desktop\"/>
    </mc:Choice>
  </mc:AlternateContent>
  <xr:revisionPtr revIDLastSave="0" documentId="8_{87A846DE-16BA-442B-A716-4E8DEF0B7CBF}" xr6:coauthVersionLast="47" xr6:coauthVersionMax="47" xr10:uidLastSave="{00000000-0000-0000-0000-000000000000}"/>
  <bookViews>
    <workbookView xWindow="-120" yWindow="-120" windowWidth="38640" windowHeight="21120" xr2:uid="{D6F134F8-B841-440A-91D7-464FB746AF9F}"/>
  </bookViews>
  <sheets>
    <sheet name="Foglio di calcolo" sheetId="2" r:id="rId1"/>
    <sheet name="Parametri 2024"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9" i="2"/>
  <c r="E7" i="2"/>
  <c r="E8" i="2"/>
  <c r="E5" i="2"/>
  <c r="E6" i="2"/>
  <c r="E11" i="2" l="1"/>
  <c r="E12" i="2" s="1"/>
  <c r="E16" i="2" s="1"/>
</calcChain>
</file>

<file path=xl/sharedStrings.xml><?xml version="1.0" encoding="utf-8"?>
<sst xmlns="http://schemas.openxmlformats.org/spreadsheetml/2006/main" count="58" uniqueCount="51">
  <si>
    <t>Zona territoriale</t>
  </si>
  <si>
    <t>Parametro</t>
  </si>
  <si>
    <t>PARAMETRO 1</t>
  </si>
  <si>
    <t>PARAMETRO 2</t>
  </si>
  <si>
    <t>Destinazione d’uso</t>
  </si>
  <si>
    <t>PARAMETRO 4</t>
  </si>
  <si>
    <t>Descrizione</t>
  </si>
  <si>
    <t>Prezzo medio base</t>
  </si>
  <si>
    <t>Valore area fabbricabile</t>
  </si>
  <si>
    <t>Presenza di vincoli</t>
  </si>
  <si>
    <t>Indice edificabilità</t>
  </si>
  <si>
    <t>Destinazione d'uso</t>
  </si>
  <si>
    <t>Superficie area</t>
  </si>
  <si>
    <t>Aliquota IMU</t>
  </si>
  <si>
    <t>% possesso</t>
  </si>
  <si>
    <t>IMU dovuta</t>
  </si>
  <si>
    <t>€/mq per area fabbricabile specifica</t>
  </si>
  <si>
    <t>Zona territoriale di ubicazione</t>
  </si>
  <si>
    <t>Indice di edificabilità</t>
  </si>
  <si>
    <t>PARAMETRO 5</t>
  </si>
  <si>
    <t>Immobili assoggettati a tutela</t>
  </si>
  <si>
    <t>Vincoli e fasce di rispetto e tutela</t>
  </si>
  <si>
    <t>Siti di interesse archeologico</t>
  </si>
  <si>
    <t>Nessuno</t>
  </si>
  <si>
    <t>Opere di urbanizzazione primaria presenti</t>
  </si>
  <si>
    <t>Altre caratteristiche</t>
  </si>
  <si>
    <t>Vincoli</t>
  </si>
  <si>
    <t>(R) - Utilizzazione fondiaria fino al 35%</t>
  </si>
  <si>
    <t>(R) - Utilizzazione fondiaria oltre il 35%</t>
  </si>
  <si>
    <t>(P) - Aree commerciali poste a ridosso delle aree residenziali</t>
  </si>
  <si>
    <t>(R) - Aree residenziali poste a ridosso di aree artigianali e/o produttive</t>
  </si>
  <si>
    <t>(P) - Utilizzazione fondiaria &lt; &gt; 35%</t>
  </si>
  <si>
    <t>(P) - Ambito di trasformazione convenzionato</t>
  </si>
  <si>
    <t>(R) - Ambito di trasformazione convenzionato</t>
  </si>
  <si>
    <t>(R) - Ambito di trasformazione non convenzionato</t>
  </si>
  <si>
    <t>(P) - Ambito di completamento o PL collaudato</t>
  </si>
  <si>
    <t>(R) Residenziale</t>
  </si>
  <si>
    <t>(P) - Attività secondarie (industriali, artigianato, magazzini)</t>
  </si>
  <si>
    <t>(P) - Attività terziarie (ricettivo, esercizi di vicinato)</t>
  </si>
  <si>
    <t>(R) - Attrezzature pubbliche (verde pubblico, parcheggi, attrezzature sportive e pubbliche)</t>
  </si>
  <si>
    <t>Ambito residenziale consolidato</t>
  </si>
  <si>
    <t>Ambiti soggetti ad interventi di riconversione</t>
  </si>
  <si>
    <t>PARAMETRO 3</t>
  </si>
  <si>
    <t>PARAMETRO 6</t>
  </si>
  <si>
    <t>Nessuna</t>
  </si>
  <si>
    <r>
      <rPr>
        <b/>
        <sz val="11"/>
        <color theme="1"/>
        <rFont val="Arsenal"/>
        <family val="3"/>
      </rPr>
      <t>NOTE PER LA COMPILAZIONE:</t>
    </r>
    <r>
      <rPr>
        <sz val="11"/>
        <color theme="1"/>
        <rFont val="Arsenal"/>
        <family val="3"/>
      </rPr>
      <t xml:space="preserve">
AI fini della determinazione del valore dell'area fabbricabile e calcolare l'IMU dovuta, compilare la celle in giallo. Più precisamente:
1) selezionare, tramite il menù a tendina, tutti i parametri indicati. Sarà visualizzato automaticamente il parametro corrispondente.
R = area a destinazione residenziale
P = area a destinazione produttiva
2) inserire la superficie dell'area fabbricabile
3) inserire la percentuale di possesso
</t>
    </r>
    <r>
      <rPr>
        <b/>
        <sz val="11"/>
        <color rgb="FFFF0000"/>
        <rFont val="Arsenal"/>
        <family val="3"/>
      </rPr>
      <t>ATTENZIONE</t>
    </r>
    <r>
      <rPr>
        <sz val="11"/>
        <color rgb="FFFF0000"/>
        <rFont val="Arsenal"/>
        <family val="3"/>
      </rPr>
      <t xml:space="preserve">: IL PRESENTE FOGLIO DI CALCOLO VIENE FORNITO AI CONTRIBUENTI DEL COMUNE DI GHISALBA AL SOLO FINE DI AGEVOLARE IL CALCOLO DELL'IMU DOVUTA PER LE AREE FABBRICABILI. RESTA IN CAPO AL CONTRIBUENTE LA CORRETTA COMPILAZIONE DELLA TABELLA E LA SCELTA DEI PARAMETRI CORRISPONDENTI ALLE CARATTERISTICHE DELL'AREA FABBRICABILE POSSEDUTA.
</t>
    </r>
    <r>
      <rPr>
        <b/>
        <sz val="11"/>
        <color rgb="FFFF0000"/>
        <rFont val="Arsenal"/>
        <family val="3"/>
      </rPr>
      <t>EVENTUALI ERRORI DI CALCOLO NON POTRANNO ESSERE IMPUTATI IN NESSUN CASO AL COMUNE DI GHISALBA.</t>
    </r>
  </si>
  <si>
    <t>Nuclei di antica formazione (centro storico)</t>
  </si>
  <si>
    <t>Ambito produttivo consolidato</t>
  </si>
  <si>
    <t>(R) - Aree destinate a edilizia economico popolare</t>
  </si>
  <si>
    <t>(P) - Ambito di trasformazione non convenzionato</t>
  </si>
  <si>
    <t xml:space="preserve">Par.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</si>
</sst>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3">
    <font>
      <sz val="11"/>
      <color theme="1"/>
      <name val="Calibri"/>
      <family val="2"/>
      <scheme val="minor"/>
    </font>
    <font>
      <sz val="11"/>
      <color theme="1"/>
      <name val="Calibri"/>
      <family val="2"/>
      <scheme val="minor"/>
    </font>
    <font>
      <sz val="10"/>
      <color theme="1"/>
      <name val="Arsenal"/>
      <family val="3"/>
    </font>
    <font>
      <b/>
      <sz val="10"/>
      <color rgb="FF000000"/>
      <name val="Arsenal"/>
      <family val="3"/>
    </font>
    <font>
      <b/>
      <sz val="10"/>
      <color theme="1"/>
      <name val="Arsenal"/>
      <family val="3"/>
    </font>
    <font>
      <sz val="11"/>
      <color theme="1"/>
      <name val="Arsenal"/>
      <family val="3"/>
    </font>
    <font>
      <b/>
      <sz val="11"/>
      <name val="Arsenal"/>
      <family val="3"/>
    </font>
    <font>
      <sz val="11"/>
      <name val="Arsenal"/>
      <family val="3"/>
    </font>
    <font>
      <b/>
      <sz val="11"/>
      <color rgb="FF000000"/>
      <name val="Arsenal"/>
      <family val="3"/>
    </font>
    <font>
      <sz val="11"/>
      <color rgb="FF000000"/>
      <name val="Arsenal"/>
      <family val="3"/>
    </font>
    <font>
      <b/>
      <sz val="11"/>
      <color theme="1"/>
      <name val="Arsenal"/>
      <family val="3"/>
    </font>
    <font>
      <sz val="11"/>
      <color rgb="FFFF0000"/>
      <name val="Arsenal"/>
      <family val="3"/>
    </font>
    <font>
      <b/>
      <sz val="11"/>
      <color rgb="FFFF0000"/>
      <name val="Arsenal"/>
      <family val="3"/>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31">
    <border>
      <left/>
      <right/>
      <top/>
      <bottom/>
      <diagonal/>
    </border>
    <border>
      <left/>
      <right style="thin">
        <color indexed="64"/>
      </right>
      <top/>
      <bottom style="dotted">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0" borderId="0" xfId="0" applyFont="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0"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2" fontId="4" fillId="0" borderId="9" xfId="0" applyNumberFormat="1" applyFont="1" applyBorder="1" applyAlignment="1">
      <alignment horizontal="center" vertical="center" wrapText="1"/>
    </xf>
    <xf numFmtId="0" fontId="4" fillId="0" borderId="0" xfId="0" applyFont="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xf numFmtId="0" fontId="7" fillId="0" borderId="12" xfId="0" applyFont="1" applyBorder="1" applyAlignment="1">
      <alignment horizontal="left" vertical="center"/>
    </xf>
    <xf numFmtId="10" fontId="6" fillId="0" borderId="11" xfId="2" applyNumberFormat="1" applyFont="1" applyFill="1" applyBorder="1" applyAlignment="1">
      <alignment vertical="center"/>
    </xf>
    <xf numFmtId="9" fontId="6" fillId="0" borderId="12" xfId="2" applyFont="1" applyFill="1" applyBorder="1" applyAlignment="1">
      <alignment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6" fillId="3" borderId="6" xfId="0" applyFont="1" applyFill="1" applyBorder="1" applyAlignment="1">
      <alignment horizontal="left" vertical="center"/>
    </xf>
    <xf numFmtId="0" fontId="6" fillId="3" borderId="4" xfId="0" applyFont="1" applyFill="1" applyBorder="1" applyAlignment="1">
      <alignment vertical="center"/>
    </xf>
    <xf numFmtId="0" fontId="6" fillId="3" borderId="6" xfId="0" applyFont="1" applyFill="1" applyBorder="1" applyAlignment="1">
      <alignment vertical="center"/>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9" xfId="0" applyFont="1" applyBorder="1" applyAlignment="1">
      <alignment horizontal="center" vertical="center" wrapText="1"/>
    </xf>
    <xf numFmtId="2" fontId="4" fillId="0" borderId="20" xfId="0" applyNumberFormat="1" applyFont="1" applyBorder="1" applyAlignment="1">
      <alignment horizontal="center" vertical="center" wrapText="1"/>
    </xf>
    <xf numFmtId="0" fontId="6" fillId="3" borderId="6" xfId="0" applyFont="1" applyFill="1" applyBorder="1" applyAlignment="1">
      <alignment horizontal="left" vertical="center" wrapText="1"/>
    </xf>
    <xf numFmtId="0" fontId="7" fillId="0" borderId="12" xfId="0" applyFont="1" applyBorder="1" applyAlignment="1">
      <alignment horizontal="left" vertical="center" wrapText="1"/>
    </xf>
    <xf numFmtId="0" fontId="4" fillId="0" borderId="16" xfId="0" applyFont="1" applyBorder="1" applyAlignment="1">
      <alignment horizontal="center" vertical="center" wrapText="1"/>
    </xf>
    <xf numFmtId="2" fontId="4" fillId="0" borderId="18"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2" fontId="4" fillId="0" borderId="0" xfId="0" applyNumberFormat="1" applyFont="1" applyAlignment="1">
      <alignment horizontal="center" vertical="center" wrapText="1"/>
    </xf>
    <xf numFmtId="8" fontId="8" fillId="0" borderId="7" xfId="0" applyNumberFormat="1" applyFont="1" applyBorder="1" applyAlignment="1" applyProtection="1">
      <alignment horizontal="right" vertical="center"/>
      <protection hidden="1"/>
    </xf>
    <xf numFmtId="8" fontId="8" fillId="0" borderId="9" xfId="0" applyNumberFormat="1" applyFont="1" applyBorder="1" applyAlignment="1" applyProtection="1">
      <alignment horizontal="right" vertical="center"/>
      <protection hidden="1"/>
    </xf>
    <xf numFmtId="2" fontId="9" fillId="0" borderId="7" xfId="0" applyNumberFormat="1" applyFont="1" applyBorder="1" applyAlignment="1" applyProtection="1">
      <alignment horizontal="right" vertical="center"/>
      <protection hidden="1"/>
    </xf>
    <xf numFmtId="10" fontId="5" fillId="0" borderId="5" xfId="2" applyNumberFormat="1" applyFont="1" applyBorder="1" applyProtection="1">
      <protection hidden="1"/>
    </xf>
    <xf numFmtId="0" fontId="5" fillId="0" borderId="0" xfId="0" applyFont="1" applyProtection="1">
      <protection hidden="1"/>
    </xf>
    <xf numFmtId="9" fontId="5" fillId="0" borderId="7" xfId="2" applyFont="1" applyBorder="1" applyProtection="1">
      <protection hidden="1"/>
    </xf>
    <xf numFmtId="44" fontId="6" fillId="0" borderId="9" xfId="1" applyFont="1" applyFill="1" applyBorder="1" applyProtection="1">
      <protection hidden="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23" xfId="0" applyFont="1" applyFill="1" applyBorder="1" applyAlignment="1">
      <alignment horizontal="left" vertical="center"/>
    </xf>
    <xf numFmtId="0" fontId="6" fillId="3" borderId="2" xfId="0" applyFont="1" applyFill="1" applyBorder="1" applyAlignment="1">
      <alignment horizontal="left" vertical="center"/>
    </xf>
    <xf numFmtId="0" fontId="7" fillId="0" borderId="30" xfId="0" applyFont="1" applyBorder="1" applyAlignment="1">
      <alignment horizontal="left" vertical="center"/>
    </xf>
    <xf numFmtId="8" fontId="8" fillId="0" borderId="3" xfId="0" applyNumberFormat="1" applyFont="1" applyBorder="1" applyAlignment="1" applyProtection="1">
      <alignment horizontal="right" vertical="center"/>
      <protection hidden="1"/>
    </xf>
    <xf numFmtId="0" fontId="9" fillId="0" borderId="1" xfId="0" applyFont="1" applyBorder="1" applyAlignment="1">
      <alignment horizontal="right" vertical="center"/>
    </xf>
    <xf numFmtId="0" fontId="6" fillId="3" borderId="4" xfId="0" applyFont="1" applyFill="1" applyBorder="1" applyAlignment="1">
      <alignment horizontal="left" vertical="center"/>
    </xf>
    <xf numFmtId="0" fontId="7" fillId="0" borderId="11" xfId="0" applyFont="1" applyBorder="1" applyAlignment="1">
      <alignment horizontal="left" vertical="center"/>
    </xf>
    <xf numFmtId="2" fontId="9" fillId="0" borderId="5" xfId="0" applyNumberFormat="1" applyFont="1" applyBorder="1" applyAlignment="1" applyProtection="1">
      <alignment horizontal="right" vertical="center"/>
      <protection hidden="1"/>
    </xf>
    <xf numFmtId="0" fontId="6" fillId="3" borderId="8" xfId="0" applyFont="1" applyFill="1" applyBorder="1" applyAlignment="1">
      <alignment horizontal="left" vertical="center" wrapText="1"/>
    </xf>
    <xf numFmtId="0" fontId="7" fillId="0" borderId="13" xfId="0" applyFont="1" applyBorder="1" applyAlignment="1">
      <alignment horizontal="left" vertical="center"/>
    </xf>
    <xf numFmtId="2" fontId="9" fillId="0" borderId="9" xfId="0" applyNumberFormat="1" applyFont="1" applyBorder="1" applyAlignment="1" applyProtection="1">
      <alignment horizontal="right" vertical="center"/>
      <protection hidden="1"/>
    </xf>
    <xf numFmtId="0" fontId="5" fillId="0" borderId="0" xfId="0" applyFont="1" applyAlignment="1">
      <alignment horizontal="center" wrapText="1"/>
    </xf>
    <xf numFmtId="0" fontId="5" fillId="0" borderId="21" xfId="0" applyFont="1" applyBorder="1" applyAlignment="1" applyProtection="1">
      <alignment horizontal="left" vertical="center" wrapText="1"/>
      <protection hidden="1"/>
    </xf>
    <xf numFmtId="0" fontId="5" fillId="0" borderId="22"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6" xfId="0" applyFont="1" applyFill="1" applyBorder="1" applyAlignment="1">
      <alignment horizontal="left" vertical="center"/>
    </xf>
    <xf numFmtId="0" fontId="6" fillId="2" borderId="12" xfId="0" applyFont="1" applyFill="1" applyBorder="1" applyAlignment="1">
      <alignment horizontal="left" vertical="center"/>
    </xf>
    <xf numFmtId="0" fontId="6" fillId="2" borderId="10" xfId="0" applyFont="1" applyFill="1" applyBorder="1" applyAlignment="1">
      <alignment horizontal="left" vertical="center"/>
    </xf>
    <xf numFmtId="0" fontId="6" fillId="2" borderId="29" xfId="0" applyFont="1" applyFill="1" applyBorder="1" applyAlignment="1">
      <alignment horizontal="left"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3">
    <cellStyle name="Normale" xfId="0" builtinId="0"/>
    <cellStyle name="Percentuale" xfId="2" builtinId="5"/>
    <cellStyle name="Valuta" xfId="1" builtin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8402-D0B6-470B-B2A8-3B834E22AEF8}">
  <dimension ref="A2:L31"/>
  <sheetViews>
    <sheetView showGridLines="0" tabSelected="1" zoomScaleNormal="100" workbookViewId="0">
      <selection activeCell="D9" sqref="D9"/>
    </sheetView>
  </sheetViews>
  <sheetFormatPr defaultColWidth="0" defaultRowHeight="15"/>
  <cols>
    <col min="1" max="2" width="8.7109375" style="12" customWidth="1"/>
    <col min="3" max="3" width="47.42578125" style="12" customWidth="1"/>
    <col min="4" max="4" width="59.140625" style="12" customWidth="1"/>
    <col min="5" max="5" width="17" style="12" customWidth="1"/>
    <col min="6" max="6" width="7.7109375" style="12" bestFit="1" customWidth="1"/>
    <col min="7" max="12" width="0" style="12" hidden="1" customWidth="1"/>
    <col min="13" max="16384" width="8.7109375" style="12" hidden="1"/>
  </cols>
  <sheetData>
    <row r="2" spans="2:12" ht="14.45" customHeight="1">
      <c r="B2" s="40"/>
      <c r="C2" s="66" t="s">
        <v>6</v>
      </c>
      <c r="D2" s="67"/>
      <c r="E2" s="45"/>
      <c r="G2" s="56"/>
      <c r="H2" s="56"/>
      <c r="I2" s="56"/>
      <c r="J2" s="56"/>
      <c r="K2" s="56"/>
      <c r="L2" s="56"/>
    </row>
    <row r="3" spans="2:12" ht="15.75">
      <c r="B3" s="41" t="s">
        <v>50</v>
      </c>
      <c r="C3" s="46" t="s">
        <v>7</v>
      </c>
      <c r="D3" s="47"/>
      <c r="E3" s="48">
        <v>168.55</v>
      </c>
      <c r="G3" s="56"/>
      <c r="H3" s="56"/>
      <c r="I3" s="56"/>
      <c r="J3" s="56"/>
      <c r="K3" s="56"/>
      <c r="L3" s="56"/>
    </row>
    <row r="4" spans="2:12" ht="15.75">
      <c r="B4" s="42">
        <v>1</v>
      </c>
      <c r="C4" s="50" t="s">
        <v>17</v>
      </c>
      <c r="D4" s="51"/>
      <c r="E4" s="52" t="str">
        <f>IFERROR(VLOOKUP(D4,'Parametri 2024'!A2:B8,2,FALSE),"")</f>
        <v/>
      </c>
      <c r="G4" s="56"/>
      <c r="H4" s="56"/>
      <c r="I4" s="56"/>
      <c r="J4" s="56"/>
      <c r="K4" s="56"/>
      <c r="L4" s="56"/>
    </row>
    <row r="5" spans="2:12" ht="15.75">
      <c r="B5" s="43">
        <v>2</v>
      </c>
      <c r="C5" s="18" t="s">
        <v>11</v>
      </c>
      <c r="D5" s="27"/>
      <c r="E5" s="35" t="str">
        <f>IFERROR(VLOOKUP(D5,'Parametri 2024'!A10:B17,2,FALSE),"")</f>
        <v/>
      </c>
      <c r="G5" s="56"/>
      <c r="H5" s="56"/>
      <c r="I5" s="56"/>
      <c r="J5" s="56"/>
      <c r="K5" s="56"/>
      <c r="L5" s="56"/>
    </row>
    <row r="6" spans="2:12" ht="15.75">
      <c r="B6" s="43">
        <v>3</v>
      </c>
      <c r="C6" s="18" t="s">
        <v>10</v>
      </c>
      <c r="D6" s="13"/>
      <c r="E6" s="35" t="str">
        <f>IFERROR(VLOOKUP(D6,'Parametri 2024'!A19:B24,2,FALSE),"")</f>
        <v/>
      </c>
      <c r="G6" s="56"/>
      <c r="H6" s="56"/>
      <c r="I6" s="56"/>
      <c r="J6" s="56"/>
      <c r="K6" s="56"/>
      <c r="L6" s="56"/>
    </row>
    <row r="7" spans="2:12" ht="31.5">
      <c r="B7" s="43">
        <v>4</v>
      </c>
      <c r="C7" s="26" t="s">
        <v>24</v>
      </c>
      <c r="D7" s="13"/>
      <c r="E7" s="35" t="str">
        <f>IFERROR(VLOOKUP(D7,'Parametri 2024'!$A$26:$B$33,2,FALSE),"")</f>
        <v/>
      </c>
      <c r="G7" s="56"/>
      <c r="H7" s="56"/>
      <c r="I7" s="56"/>
      <c r="J7" s="56"/>
      <c r="K7" s="56"/>
      <c r="L7" s="56"/>
    </row>
    <row r="8" spans="2:12" ht="15.75">
      <c r="B8" s="43">
        <v>5</v>
      </c>
      <c r="C8" s="26" t="s">
        <v>26</v>
      </c>
      <c r="D8" s="13"/>
      <c r="E8" s="35" t="str">
        <f>IFERROR(VLOOKUP(D8,'Parametri 2024'!A35:B41,2,FALSE),"")</f>
        <v/>
      </c>
      <c r="G8" s="56"/>
      <c r="H8" s="56"/>
      <c r="I8" s="56"/>
      <c r="J8" s="56"/>
      <c r="K8" s="56"/>
      <c r="L8" s="56"/>
    </row>
    <row r="9" spans="2:12" ht="15.75">
      <c r="B9" s="44">
        <v>6</v>
      </c>
      <c r="C9" s="53" t="s">
        <v>25</v>
      </c>
      <c r="D9" s="54"/>
      <c r="E9" s="55" t="str">
        <f>IFERROR(VLOOKUP(D9,'Parametri 2024'!A43:B48,2,FALSE),"")</f>
        <v/>
      </c>
      <c r="G9" s="56"/>
      <c r="H9" s="56"/>
      <c r="I9" s="56"/>
      <c r="J9" s="56"/>
      <c r="K9" s="56"/>
      <c r="L9" s="56"/>
    </row>
    <row r="10" spans="2:12" ht="15.75">
      <c r="C10" s="70" t="s">
        <v>12</v>
      </c>
      <c r="D10" s="71"/>
      <c r="E10" s="49"/>
      <c r="G10" s="56"/>
      <c r="H10" s="56"/>
      <c r="I10" s="56"/>
      <c r="J10" s="56"/>
      <c r="K10" s="56"/>
      <c r="L10" s="56"/>
    </row>
    <row r="11" spans="2:12" ht="15.75">
      <c r="C11" s="68" t="s">
        <v>16</v>
      </c>
      <c r="D11" s="69"/>
      <c r="E11" s="33" t="str">
        <f>IFERROR(E3*E4*E6*E5*E7*E8*E9,"")</f>
        <v/>
      </c>
      <c r="G11" s="56"/>
      <c r="H11" s="56"/>
      <c r="I11" s="56"/>
      <c r="J11" s="56"/>
      <c r="K11" s="56"/>
      <c r="L11" s="56"/>
    </row>
    <row r="12" spans="2:12" ht="15.75">
      <c r="C12" s="16" t="s">
        <v>8</v>
      </c>
      <c r="D12" s="17"/>
      <c r="E12" s="34" t="str">
        <f>IFERROR(E10*E11,"")</f>
        <v/>
      </c>
      <c r="G12" s="56"/>
      <c r="H12" s="56"/>
      <c r="I12" s="56"/>
      <c r="J12" s="56"/>
      <c r="K12" s="56"/>
      <c r="L12" s="56"/>
    </row>
    <row r="13" spans="2:12">
      <c r="E13" s="37"/>
      <c r="G13" s="56"/>
      <c r="H13" s="56"/>
      <c r="I13" s="56"/>
      <c r="J13" s="56"/>
      <c r="K13" s="56"/>
      <c r="L13" s="56"/>
    </row>
    <row r="14" spans="2:12" ht="15.75">
      <c r="C14" s="19" t="s">
        <v>13</v>
      </c>
      <c r="D14" s="14"/>
      <c r="E14" s="36">
        <v>9.7999999999999997E-3</v>
      </c>
      <c r="G14" s="56"/>
      <c r="H14" s="56"/>
      <c r="I14" s="56"/>
      <c r="J14" s="56"/>
      <c r="K14" s="56"/>
      <c r="L14" s="56"/>
    </row>
    <row r="15" spans="2:12" ht="15.75">
      <c r="C15" s="20" t="s">
        <v>14</v>
      </c>
      <c r="D15" s="15"/>
      <c r="E15" s="38"/>
      <c r="G15" s="56"/>
      <c r="H15" s="56"/>
      <c r="I15" s="56"/>
      <c r="J15" s="56"/>
      <c r="K15" s="56"/>
      <c r="L15" s="56"/>
    </row>
    <row r="16" spans="2:12" ht="15.75">
      <c r="C16" s="72" t="s">
        <v>15</v>
      </c>
      <c r="D16" s="73"/>
      <c r="E16" s="39" t="str">
        <f>IFERROR(E12*E14*E15,"")</f>
        <v/>
      </c>
      <c r="G16" s="56"/>
      <c r="H16" s="56"/>
      <c r="I16" s="56"/>
      <c r="J16" s="56"/>
      <c r="K16" s="56"/>
      <c r="L16" s="56"/>
    </row>
    <row r="18" spans="3:5" ht="14.45" customHeight="1">
      <c r="C18" s="57" t="s">
        <v>45</v>
      </c>
      <c r="D18" s="58"/>
      <c r="E18" s="59"/>
    </row>
    <row r="19" spans="3:5">
      <c r="C19" s="60"/>
      <c r="D19" s="61"/>
      <c r="E19" s="62"/>
    </row>
    <row r="20" spans="3:5">
      <c r="C20" s="60"/>
      <c r="D20" s="61"/>
      <c r="E20" s="62"/>
    </row>
    <row r="21" spans="3:5">
      <c r="C21" s="60"/>
      <c r="D21" s="61"/>
      <c r="E21" s="62"/>
    </row>
    <row r="22" spans="3:5">
      <c r="C22" s="60"/>
      <c r="D22" s="61"/>
      <c r="E22" s="62"/>
    </row>
    <row r="23" spans="3:5">
      <c r="C23" s="60"/>
      <c r="D23" s="61"/>
      <c r="E23" s="62"/>
    </row>
    <row r="24" spans="3:5">
      <c r="C24" s="60"/>
      <c r="D24" s="61"/>
      <c r="E24" s="62"/>
    </row>
    <row r="25" spans="3:5">
      <c r="C25" s="60"/>
      <c r="D25" s="61"/>
      <c r="E25" s="62"/>
    </row>
    <row r="26" spans="3:5">
      <c r="C26" s="60"/>
      <c r="D26" s="61"/>
      <c r="E26" s="62"/>
    </row>
    <row r="27" spans="3:5">
      <c r="C27" s="60"/>
      <c r="D27" s="61"/>
      <c r="E27" s="62"/>
    </row>
    <row r="28" spans="3:5">
      <c r="C28" s="60"/>
      <c r="D28" s="61"/>
      <c r="E28" s="62"/>
    </row>
    <row r="29" spans="3:5">
      <c r="C29" s="60"/>
      <c r="D29" s="61"/>
      <c r="E29" s="62"/>
    </row>
    <row r="30" spans="3:5">
      <c r="C30" s="60"/>
      <c r="D30" s="61"/>
      <c r="E30" s="62"/>
    </row>
    <row r="31" spans="3:5">
      <c r="C31" s="63"/>
      <c r="D31" s="64"/>
      <c r="E31" s="65"/>
    </row>
  </sheetData>
  <sheetProtection algorithmName="SHA-512" hashValue="Xt6GDOEohzcX706rvO5FcJUDlZSyDEvX1MuzUIn3SFFvCU55RcQ1SXCgOTgliDIXAU7FKrBvzRZUbipq8YVPyQ==" saltValue="olMuY4Uu3dly5BToOI0EyA==" spinCount="100000" sheet="1" objects="1" scenarios="1"/>
  <protectedRanges>
    <protectedRange sqref="E10" name="Intervallo2"/>
    <protectedRange sqref="D4:D9" name="Intervallo1"/>
    <protectedRange sqref="E15" name="Intervallo3"/>
  </protectedRanges>
  <mergeCells count="6">
    <mergeCell ref="G2:L16"/>
    <mergeCell ref="C18:E31"/>
    <mergeCell ref="C2:D2"/>
    <mergeCell ref="C11:D11"/>
    <mergeCell ref="C10:D10"/>
    <mergeCell ref="C16:D16"/>
  </mergeCells>
  <conditionalFormatting sqref="D4:D9">
    <cfRule type="containsBlanks" dxfId="5" priority="6">
      <formula>LEN(TRIM(D4))=0</formula>
    </cfRule>
  </conditionalFormatting>
  <conditionalFormatting sqref="E10">
    <cfRule type="containsBlanks" dxfId="4" priority="5">
      <formula>LEN(TRIM(E10))=0</formula>
    </cfRule>
  </conditionalFormatting>
  <conditionalFormatting sqref="E14:E15">
    <cfRule type="containsBlanks" dxfId="3" priority="1">
      <formula>LEN(TRIM(E14))=0</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6">
        <x14:dataValidation type="list" allowBlank="1" showInputMessage="1" showErrorMessage="1" xr:uid="{C1D6A128-EA69-447D-B2FB-9CFCB8C92579}">
          <x14:formula1>
            <xm:f>'Parametri 2024'!$A$21:$A$24</xm:f>
          </x14:formula1>
          <xm:sqref>D6</xm:sqref>
        </x14:dataValidation>
        <x14:dataValidation type="list" allowBlank="1" showInputMessage="1" showErrorMessage="1" xr:uid="{4751B6F4-23E6-47C9-9266-1078B125138D}">
          <x14:formula1>
            <xm:f>'Parametri 2024'!$A$37:$A$41</xm:f>
          </x14:formula1>
          <xm:sqref>D8</xm:sqref>
        </x14:dataValidation>
        <x14:dataValidation type="list" showInputMessage="1" showErrorMessage="1" xr:uid="{B98ACFF4-80AD-4E3A-8766-4E69494DFC97}">
          <x14:formula1>
            <xm:f>'Parametri 2024'!$A$28:$A$33</xm:f>
          </x14:formula1>
          <xm:sqref>D7</xm:sqref>
        </x14:dataValidation>
        <x14:dataValidation type="list" allowBlank="1" showInputMessage="1" showErrorMessage="1" xr:uid="{5F5BF47E-267F-4390-9D34-1BE111ED8F05}">
          <x14:formula1>
            <xm:f>'Parametri 2024'!$A$12:$A$17</xm:f>
          </x14:formula1>
          <xm:sqref>D5</xm:sqref>
        </x14:dataValidation>
        <x14:dataValidation type="list" allowBlank="1" showInputMessage="1" showErrorMessage="1" xr:uid="{1139986B-8177-4446-9FAE-4402F530045A}">
          <x14:formula1>
            <xm:f>'Parametri 2024'!$A$45:$A$48</xm:f>
          </x14:formula1>
          <xm:sqref>D9</xm:sqref>
        </x14:dataValidation>
        <x14:dataValidation type="list" showInputMessage="1" showErrorMessage="1" xr:uid="{8D8CBC9E-223A-4A81-9EC3-853FDD275986}">
          <x14:formula1>
            <xm:f>'Parametri 2024'!$A$4:$A$8</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A578-DD9D-4E70-AA34-EA23345D16ED}">
  <dimension ref="A2:C48"/>
  <sheetViews>
    <sheetView zoomScale="110" zoomScaleNormal="110" workbookViewId="0">
      <selection activeCell="G14" sqref="G14"/>
    </sheetView>
  </sheetViews>
  <sheetFormatPr defaultColWidth="8.85546875" defaultRowHeight="13.5"/>
  <cols>
    <col min="1" max="1" width="54.42578125" style="1" customWidth="1"/>
    <col min="2" max="2" width="23" style="1" customWidth="1"/>
    <col min="3" max="3" width="6.5703125" style="1" customWidth="1"/>
    <col min="4" max="16384" width="8.85546875" style="1"/>
  </cols>
  <sheetData>
    <row r="2" spans="1:3">
      <c r="A2" s="74" t="s">
        <v>2</v>
      </c>
      <c r="B2" s="75"/>
      <c r="C2" s="31"/>
    </row>
    <row r="3" spans="1:3">
      <c r="A3" s="10" t="s">
        <v>0</v>
      </c>
      <c r="B3" s="11" t="s">
        <v>1</v>
      </c>
      <c r="C3" s="31"/>
    </row>
    <row r="4" spans="1:3">
      <c r="A4" s="2"/>
      <c r="B4" s="3"/>
      <c r="C4" s="31"/>
    </row>
    <row r="5" spans="1:3">
      <c r="A5" s="4" t="s">
        <v>46</v>
      </c>
      <c r="B5" s="5">
        <v>1.1000000000000001</v>
      </c>
      <c r="C5" s="32"/>
    </row>
    <row r="6" spans="1:3">
      <c r="A6" s="21" t="s">
        <v>40</v>
      </c>
      <c r="B6" s="6">
        <v>1.2</v>
      </c>
      <c r="C6" s="32"/>
    </row>
    <row r="7" spans="1:3">
      <c r="A7" s="21" t="s">
        <v>47</v>
      </c>
      <c r="B7" s="6">
        <v>0.75</v>
      </c>
      <c r="C7" s="32"/>
    </row>
    <row r="8" spans="1:3" ht="27">
      <c r="A8" s="7" t="s">
        <v>41</v>
      </c>
      <c r="B8" s="8">
        <v>1</v>
      </c>
      <c r="C8" s="32"/>
    </row>
    <row r="9" spans="1:3">
      <c r="A9" s="28"/>
      <c r="B9" s="29"/>
      <c r="C9" s="32"/>
    </row>
    <row r="10" spans="1:3">
      <c r="A10" s="74" t="s">
        <v>3</v>
      </c>
      <c r="B10" s="75"/>
      <c r="C10" s="31"/>
    </row>
    <row r="11" spans="1:3">
      <c r="A11" s="10" t="s">
        <v>4</v>
      </c>
      <c r="B11" s="11" t="s">
        <v>1</v>
      </c>
      <c r="C11" s="31"/>
    </row>
    <row r="12" spans="1:3">
      <c r="A12" s="2"/>
      <c r="B12" s="3"/>
      <c r="C12" s="31"/>
    </row>
    <row r="13" spans="1:3">
      <c r="A13" s="4" t="s">
        <v>36</v>
      </c>
      <c r="B13" s="5">
        <v>1</v>
      </c>
      <c r="C13" s="32"/>
    </row>
    <row r="14" spans="1:3" ht="27">
      <c r="A14" s="24" t="s">
        <v>48</v>
      </c>
      <c r="B14" s="25">
        <v>0.35</v>
      </c>
      <c r="C14" s="32"/>
    </row>
    <row r="15" spans="1:3" ht="27">
      <c r="A15" s="24" t="s">
        <v>39</v>
      </c>
      <c r="B15" s="25">
        <v>0.17</v>
      </c>
      <c r="C15" s="32"/>
    </row>
    <row r="16" spans="1:3" ht="27">
      <c r="A16" s="24" t="s">
        <v>37</v>
      </c>
      <c r="B16" s="6">
        <v>0.64</v>
      </c>
      <c r="C16" s="32"/>
    </row>
    <row r="17" spans="1:3" ht="27">
      <c r="A17" s="7" t="s">
        <v>38</v>
      </c>
      <c r="B17" s="8">
        <v>0.8</v>
      </c>
      <c r="C17" s="32"/>
    </row>
    <row r="19" spans="1:3">
      <c r="A19" s="74" t="s">
        <v>42</v>
      </c>
      <c r="B19" s="75"/>
      <c r="C19" s="31"/>
    </row>
    <row r="20" spans="1:3">
      <c r="A20" s="10" t="s">
        <v>18</v>
      </c>
      <c r="B20" s="11" t="s">
        <v>1</v>
      </c>
      <c r="C20" s="31"/>
    </row>
    <row r="21" spans="1:3">
      <c r="A21" s="2"/>
      <c r="B21" s="3"/>
      <c r="C21" s="31"/>
    </row>
    <row r="22" spans="1:3">
      <c r="A22" s="4" t="s">
        <v>27</v>
      </c>
      <c r="B22" s="5">
        <v>0.8</v>
      </c>
      <c r="C22" s="32"/>
    </row>
    <row r="23" spans="1:3">
      <c r="A23" s="4" t="s">
        <v>28</v>
      </c>
      <c r="B23" s="5">
        <v>1</v>
      </c>
      <c r="C23" s="32"/>
    </row>
    <row r="24" spans="1:3">
      <c r="A24" s="7" t="s">
        <v>31</v>
      </c>
      <c r="B24" s="8">
        <v>1</v>
      </c>
      <c r="C24" s="32"/>
    </row>
    <row r="26" spans="1:3">
      <c r="A26" s="74" t="s">
        <v>5</v>
      </c>
      <c r="B26" s="75"/>
      <c r="C26" s="31"/>
    </row>
    <row r="27" spans="1:3">
      <c r="A27" s="10" t="s">
        <v>24</v>
      </c>
      <c r="B27" s="11" t="s">
        <v>1</v>
      </c>
      <c r="C27" s="31"/>
    </row>
    <row r="28" spans="1:3">
      <c r="A28" s="2"/>
      <c r="B28" s="3"/>
      <c r="C28" s="31"/>
    </row>
    <row r="29" spans="1:3">
      <c r="A29" s="4" t="s">
        <v>33</v>
      </c>
      <c r="B29" s="5">
        <v>1</v>
      </c>
      <c r="C29" s="32"/>
    </row>
    <row r="30" spans="1:3" ht="27">
      <c r="A30" s="4" t="s">
        <v>34</v>
      </c>
      <c r="B30" s="5">
        <v>0.55000000000000004</v>
      </c>
      <c r="C30" s="32"/>
    </row>
    <row r="31" spans="1:3">
      <c r="A31" s="4" t="s">
        <v>32</v>
      </c>
      <c r="B31" s="5">
        <v>1.2</v>
      </c>
      <c r="C31" s="32"/>
    </row>
    <row r="32" spans="1:3" ht="27">
      <c r="A32" s="4" t="s">
        <v>49</v>
      </c>
      <c r="B32" s="5">
        <v>1</v>
      </c>
      <c r="C32" s="32"/>
    </row>
    <row r="33" spans="1:3">
      <c r="A33" s="28" t="s">
        <v>35</v>
      </c>
      <c r="B33" s="29">
        <v>2</v>
      </c>
      <c r="C33" s="32"/>
    </row>
    <row r="35" spans="1:3">
      <c r="A35" s="74" t="s">
        <v>19</v>
      </c>
      <c r="B35" s="75"/>
      <c r="C35" s="31"/>
    </row>
    <row r="36" spans="1:3">
      <c r="A36" s="10" t="s">
        <v>9</v>
      </c>
      <c r="B36" s="11" t="s">
        <v>1</v>
      </c>
      <c r="C36" s="31"/>
    </row>
    <row r="37" spans="1:3">
      <c r="A37" s="2"/>
      <c r="B37" s="3"/>
      <c r="C37" s="31"/>
    </row>
    <row r="38" spans="1:3">
      <c r="A38" s="23" t="s">
        <v>23</v>
      </c>
      <c r="B38" s="22">
        <v>1</v>
      </c>
      <c r="C38" s="31"/>
    </row>
    <row r="39" spans="1:3">
      <c r="A39" s="23" t="s">
        <v>20</v>
      </c>
      <c r="B39" s="22">
        <v>1</v>
      </c>
      <c r="C39" s="31"/>
    </row>
    <row r="40" spans="1:3">
      <c r="A40" s="4" t="s">
        <v>21</v>
      </c>
      <c r="B40" s="5">
        <v>0.9</v>
      </c>
      <c r="C40" s="32"/>
    </row>
    <row r="41" spans="1:3">
      <c r="A41" s="7" t="s">
        <v>22</v>
      </c>
      <c r="B41" s="8">
        <v>0.5</v>
      </c>
      <c r="C41" s="32"/>
    </row>
    <row r="42" spans="1:3">
      <c r="A42" s="9"/>
      <c r="B42" s="9"/>
      <c r="C42" s="9"/>
    </row>
    <row r="43" spans="1:3">
      <c r="A43" s="74" t="s">
        <v>43</v>
      </c>
      <c r="B43" s="75"/>
      <c r="C43" s="31"/>
    </row>
    <row r="44" spans="1:3">
      <c r="A44" s="10" t="s">
        <v>25</v>
      </c>
      <c r="B44" s="11" t="s">
        <v>1</v>
      </c>
      <c r="C44" s="31"/>
    </row>
    <row r="45" spans="1:3">
      <c r="A45" s="23"/>
      <c r="B45" s="3"/>
      <c r="C45" s="31"/>
    </row>
    <row r="46" spans="1:3">
      <c r="A46" s="23" t="s">
        <v>44</v>
      </c>
      <c r="B46" s="22">
        <v>1</v>
      </c>
      <c r="C46" s="31"/>
    </row>
    <row r="47" spans="1:3" ht="27">
      <c r="A47" s="23" t="s">
        <v>29</v>
      </c>
      <c r="B47" s="5">
        <v>1.5</v>
      </c>
      <c r="C47" s="32"/>
    </row>
    <row r="48" spans="1:3" ht="27">
      <c r="A48" s="30" t="s">
        <v>30</v>
      </c>
      <c r="B48" s="29">
        <v>0.5</v>
      </c>
      <c r="C48" s="32"/>
    </row>
  </sheetData>
  <sheetProtection algorithmName="SHA-512" hashValue="ADi6rQSkaKv/l15n+F/woXEvLSWuIZBpscB7jB7M/2dYxxG8VPxmHcoyBccG3VjjY5IKYb5HpWEAhco8BShXkw==" saltValue="o9eGilOOlSzTObZ33Oo8lw==" spinCount="100000" sheet="1" objects="1" scenarios="1"/>
  <mergeCells count="6">
    <mergeCell ref="A2:B2"/>
    <mergeCell ref="A43:B43"/>
    <mergeCell ref="A19:B19"/>
    <mergeCell ref="A10:B10"/>
    <mergeCell ref="A35:B35"/>
    <mergeCell ref="A26:B26"/>
  </mergeCells>
  <conditionalFormatting sqref="B5:B8">
    <cfRule type="containsBlanks" dxfId="2" priority="1">
      <formula>LEN(TRIM(B5))=0</formula>
    </cfRule>
  </conditionalFormatting>
  <conditionalFormatting sqref="B13:B17 B29:B33 B40:B41 B47:B48">
    <cfRule type="containsBlanks" dxfId="1" priority="6">
      <formula>LEN(TRIM(B13))=0</formula>
    </cfRule>
  </conditionalFormatting>
  <conditionalFormatting sqref="B22:B24">
    <cfRule type="containsBlanks" dxfId="0" priority="5">
      <formula>LEN(TRIM(B22))=0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 di calcolo</vt:lpstr>
      <vt:lpstr>Parametri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Tansini</dc:creator>
  <cp:lastModifiedBy>Andrea Anselmi</cp:lastModifiedBy>
  <dcterms:created xsi:type="dcterms:W3CDTF">2023-02-09T08:53:00Z</dcterms:created>
  <dcterms:modified xsi:type="dcterms:W3CDTF">2025-11-26T10:52:41Z</dcterms:modified>
</cp:coreProperties>
</file>